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0" yWindow="0" windowWidth="28800" windowHeight="121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19" i="1"/>
  <c r="E19" i="1"/>
  <c r="D19" i="1"/>
  <c r="H16" i="1"/>
  <c r="H15" i="1"/>
  <c r="H14" i="1"/>
  <c r="H13" i="1"/>
  <c r="H12" i="1"/>
  <c r="H11" i="1"/>
  <c r="H10" i="1"/>
  <c r="H9" i="1"/>
  <c r="H8" i="1"/>
  <c r="H7" i="1"/>
  <c r="H19" i="1" s="1"/>
</calcChain>
</file>

<file path=xl/sharedStrings.xml><?xml version="1.0" encoding="utf-8"?>
<sst xmlns="http://schemas.openxmlformats.org/spreadsheetml/2006/main" count="43" uniqueCount="43">
  <si>
    <t>Budgetopfølgning pr. 31.08.2018 Anlæg</t>
  </si>
  <si>
    <t>Social og sundhed</t>
  </si>
  <si>
    <t>Bevilling</t>
  </si>
  <si>
    <t>Akk.forbrug</t>
  </si>
  <si>
    <t>Korr.Budget</t>
  </si>
  <si>
    <t>Regnskab</t>
  </si>
  <si>
    <t>Uforbrugt</t>
  </si>
  <si>
    <t>Forventet</t>
  </si>
  <si>
    <t>Status</t>
  </si>
  <si>
    <t>010107-       311218</t>
  </si>
  <si>
    <t>010107-310818</t>
  </si>
  <si>
    <t>31.08.18</t>
  </si>
  <si>
    <t>beløb</t>
  </si>
  <si>
    <t>018837</t>
  </si>
  <si>
    <t>Nedbrydning af Hovedbygning - Thueslund</t>
  </si>
  <si>
    <t>Forventes afsluttet i 2018</t>
  </si>
  <si>
    <t>018838</t>
  </si>
  <si>
    <t>018842</t>
  </si>
  <si>
    <t>Servicearealer, handicapboliger Løkkevang, Ølgod</t>
  </si>
  <si>
    <t>Arbejdet fortsætter i 2019</t>
  </si>
  <si>
    <t>018843</t>
  </si>
  <si>
    <t>Servicearealer, Ældrecentret i Hybenbo i Årre</t>
  </si>
  <si>
    <t>Forventes igangsat 2019</t>
  </si>
  <si>
    <t>018844</t>
  </si>
  <si>
    <t>Servicearealer, demensboliger i Ølgod og Varde</t>
  </si>
  <si>
    <t>018854</t>
  </si>
  <si>
    <t>Afsluttes i 2018 - merforbrug finansieres af Blåbjerg pleje og aktivitetscenter</t>
  </si>
  <si>
    <t>018855</t>
  </si>
  <si>
    <t>Rum til faglighed</t>
  </si>
  <si>
    <t>Er igangsat, fortsætter i 2019</t>
  </si>
  <si>
    <t xml:space="preserve">019850 </t>
  </si>
  <si>
    <t>Beløbet er tilbagebetalt 4/9-2018 til ministeriet, afsluttet</t>
  </si>
  <si>
    <t>482850</t>
  </si>
  <si>
    <t xml:space="preserve">Træningsfaciliteter på plejecentrene </t>
  </si>
  <si>
    <t>Afventer</t>
  </si>
  <si>
    <t>550813</t>
  </si>
  <si>
    <t>Lunden, udskiftning af tag, ny hovedindgang mv.</t>
  </si>
  <si>
    <t>Rådgiver er ansat. Projekt endnu ikke i udbud. Arbejdet fortsætter i 2019</t>
  </si>
  <si>
    <t>Der afventes byggetilladelse. Nye tegninger under udarbejdelse. Forventes afsluttet i 2018</t>
  </si>
  <si>
    <t>Ombygning Krogen 7, Varde</t>
  </si>
  <si>
    <t>Blåbjerg Plejecenters køkken - inkl. tilskud</t>
  </si>
  <si>
    <t>Renovering af Carolineparkens køkken</t>
  </si>
  <si>
    <t>Projektet sendes i udbud marts 2019. Arbejdet fortsætter 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</si>
</sst>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left"/>
    </xf>
    <xf numFmtId="0" fontId="2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horizontal="center" wrapText="1"/>
    </xf>
    <xf numFmtId="0" fontId="2" fillId="2" borderId="4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5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3" fillId="0" borderId="1" xfId="0" applyNumberFormat="1" applyFont="1" applyBorder="1"/>
    <xf numFmtId="0" fontId="0" fillId="0" borderId="1" xfId="0" applyBorder="1"/>
    <xf numFmtId="3" fontId="3" fillId="0" borderId="7" xfId="0" applyNumberFormat="1" applyFont="1" applyBorder="1"/>
    <xf numFmtId="3" fontId="2" fillId="0" borderId="7" xfId="0" applyNumberFormat="1" applyFont="1" applyFill="1" applyBorder="1" applyAlignment="1" applyProtection="1"/>
    <xf numFmtId="0" fontId="0" fillId="0" borderId="3" xfId="0" applyBorder="1" applyAlignment="1">
      <alignment horizontal="left" vertical="top" wrapText="1"/>
    </xf>
    <xf numFmtId="3" fontId="0" fillId="0" borderId="0" xfId="0" applyNumberFormat="1"/>
    <xf numFmtId="0" fontId="0" fillId="0" borderId="8" xfId="0" applyBorder="1" applyAlignment="1">
      <alignment horizontal="left" vertical="top"/>
    </xf>
    <xf numFmtId="3" fontId="2" fillId="0" borderId="7" xfId="0" applyNumberFormat="1" applyFont="1" applyFill="1" applyBorder="1" applyAlignment="1" applyProtection="1">
      <alignment vertical="top"/>
    </xf>
    <xf numFmtId="0" fontId="0" fillId="0" borderId="8" xfId="0" applyBorder="1" applyAlignment="1">
      <alignment horizontal="left" vertical="top" wrapText="1"/>
    </xf>
    <xf numFmtId="0" fontId="0" fillId="0" borderId="8" xfId="0" applyBorder="1"/>
    <xf numFmtId="0" fontId="2" fillId="0" borderId="3" xfId="0" quotePrefix="1" applyNumberFormat="1" applyFont="1" applyFill="1" applyBorder="1" applyAlignment="1" applyProtection="1">
      <alignment horizontal="left"/>
    </xf>
    <xf numFmtId="3" fontId="2" fillId="0" borderId="3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3" xfId="0" applyNumberFormat="1" applyFont="1" applyBorder="1"/>
    <xf numFmtId="0" fontId="3" fillId="0" borderId="7" xfId="0" applyFont="1" applyBorder="1"/>
    <xf numFmtId="0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3" fillId="2" borderId="1" xfId="0" applyNumberFormat="1" applyFont="1" applyFill="1" applyBorder="1"/>
    <xf numFmtId="0" fontId="0" fillId="2" borderId="1" xfId="0" applyFill="1" applyBorder="1"/>
    <xf numFmtId="0" fontId="2" fillId="2" borderId="9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0" fontId="0" fillId="2" borderId="3" xfId="0" applyFill="1" applyBorder="1"/>
    <xf numFmtId="49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7" xfId="0" applyFont="1" applyBorder="1"/>
    <xf numFmtId="0" fontId="4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3" fontId="2" fillId="0" borderId="7" xfId="0" applyNumberFormat="1" applyFont="1" applyBorder="1" applyAlignment="1">
      <alignment vertical="top"/>
    </xf>
    <xf numFmtId="0" fontId="5" fillId="0" borderId="0" xfId="0" applyFont="1"/>
    <xf numFmtId="0" fontId="3" fillId="0" borderId="11" xfId="0" applyFont="1" applyBorder="1" applyAlignment="1">
      <alignment vertical="top" wrapText="1"/>
    </xf>
    <xf numFmtId="3" fontId="3" fillId="0" borderId="8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3" fontId="2" fillId="0" borderId="8" xfId="0" applyNumberFormat="1" applyFont="1" applyFill="1" applyBorder="1" applyAlignment="1" applyProtection="1">
      <alignment vertical="top"/>
    </xf>
    <xf numFmtId="0" fontId="3" fillId="0" borderId="8" xfId="0" quotePrefix="1" applyFont="1" applyBorder="1" applyAlignment="1">
      <alignment horizontal="left"/>
    </xf>
    <xf numFmtId="0" fontId="3" fillId="0" borderId="11" xfId="0" applyFont="1" applyBorder="1" applyAlignment="1">
      <alignment wrapText="1"/>
    </xf>
    <xf numFmtId="3" fontId="3" fillId="0" borderId="8" xfId="0" applyNumberFormat="1" applyFont="1" applyBorder="1"/>
    <xf numFmtId="3" fontId="3" fillId="0" borderId="11" xfId="0" applyNumberFormat="1" applyFont="1" applyBorder="1"/>
    <xf numFmtId="3" fontId="2" fillId="0" borderId="8" xfId="0" applyNumberFormat="1" applyFont="1" applyFill="1" applyBorder="1" applyAlignment="1" applyProtection="1"/>
    <xf numFmtId="11" fontId="3" fillId="0" borderId="8" xfId="0" quotePrefix="1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left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/>
    <xf numFmtId="0" fontId="2" fillId="0" borderId="7" xfId="0" quotePrefix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vertical="top"/>
    </xf>
    <xf numFmtId="49" fontId="2" fillId="0" borderId="7" xfId="0" applyNumberFormat="1" applyFont="1" applyBorder="1" applyProtection="1">
      <protection locked="0"/>
    </xf>
    <xf numFmtId="0" fontId="2" fillId="0" borderId="0" xfId="0" applyFont="1" applyBorder="1" applyAlignment="1">
      <alignment wrapText="1"/>
    </xf>
    <xf numFmtId="3" fontId="3" fillId="0" borderId="8" xfId="0" applyNumberFormat="1" applyFont="1" applyBorder="1" applyAlignment="1"/>
    <xf numFmtId="3" fontId="3" fillId="0" borderId="11" xfId="0" applyNumberFormat="1" applyFont="1" applyBorder="1" applyAlignment="1"/>
    <xf numFmtId="0" fontId="2" fillId="0" borderId="8" xfId="0" quotePrefix="1" applyFont="1" applyBorder="1" applyAlignment="1">
      <alignment horizontal="left"/>
    </xf>
    <xf numFmtId="0" fontId="2" fillId="0" borderId="11" xfId="0" applyFont="1" applyBorder="1" applyAlignment="1">
      <alignment wrapText="1"/>
    </xf>
    <xf numFmtId="3" fontId="2" fillId="0" borderId="8" xfId="0" applyNumberFormat="1" applyFont="1" applyBorder="1" applyAlignment="1"/>
    <xf numFmtId="3" fontId="2" fillId="0" borderId="11" xfId="0" applyNumberFormat="1" applyFont="1" applyBorder="1" applyAlignment="1"/>
    <xf numFmtId="49" fontId="3" fillId="0" borderId="8" xfId="0" quotePrefix="1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B1" workbookViewId="0">
      <selection activeCell="G23" sqref="G23"/>
    </sheetView>
  </sheetViews>
  <sheetFormatPr defaultRowHeight="15" x14ac:dyDescent="0.25"/>
  <cols>
    <col min="1" max="1" width="0" hidden="1" customWidth="1"/>
    <col min="2" max="2" width="8.7109375" style="2"/>
    <col min="3" max="3" width="43" customWidth="1"/>
    <col min="4" max="4" width="14.42578125" hidden="1" customWidth="1"/>
    <col min="5" max="5" width="12.42578125" hidden="1" customWidth="1"/>
    <col min="6" max="6" width="11.85546875" customWidth="1"/>
    <col min="7" max="7" width="12.42578125" customWidth="1"/>
    <col min="8" max="8" width="11.7109375" customWidth="1"/>
    <col min="9" max="9" width="12.5703125" customWidth="1"/>
    <col min="10" max="10" width="59.28515625" customWidth="1"/>
  </cols>
  <sheetData>
    <row r="1" spans="1:15" x14ac:dyDescent="0.25">
      <c r="B1" s="1" t="s">
        <v>0</v>
      </c>
    </row>
    <row r="2" spans="1:15" x14ac:dyDescent="0.25">
      <c r="B2"/>
    </row>
    <row r="4" spans="1:15" x14ac:dyDescent="0.25">
      <c r="A4" s="3"/>
      <c r="B4" s="4"/>
      <c r="C4" s="5" t="s">
        <v>1</v>
      </c>
      <c r="D4" s="6" t="s">
        <v>2</v>
      </c>
      <c r="E4" s="5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</row>
    <row r="5" spans="1:15" ht="26.25" x14ac:dyDescent="0.25">
      <c r="A5" s="3"/>
      <c r="B5" s="8"/>
      <c r="C5" s="9"/>
      <c r="D5" s="10" t="s">
        <v>9</v>
      </c>
      <c r="E5" s="10" t="s">
        <v>10</v>
      </c>
      <c r="F5" s="10">
        <v>2018</v>
      </c>
      <c r="G5" s="11" t="s">
        <v>11</v>
      </c>
      <c r="H5" s="10" t="s">
        <v>12</v>
      </c>
      <c r="I5" s="10">
        <v>2018</v>
      </c>
      <c r="J5" s="12"/>
    </row>
    <row r="6" spans="1:15" x14ac:dyDescent="0.25">
      <c r="B6" s="13"/>
      <c r="C6" s="14"/>
      <c r="D6" s="15"/>
      <c r="E6" s="16"/>
      <c r="F6" s="15"/>
      <c r="G6" s="16"/>
      <c r="H6" s="15"/>
      <c r="I6" s="17"/>
      <c r="J6" s="18"/>
    </row>
    <row r="7" spans="1:15" x14ac:dyDescent="0.25">
      <c r="B7" s="61" t="s">
        <v>13</v>
      </c>
      <c r="C7" s="62" t="s">
        <v>14</v>
      </c>
      <c r="D7" s="19">
        <v>1300000</v>
      </c>
      <c r="E7" s="63">
        <v>982173.6</v>
      </c>
      <c r="F7" s="19">
        <v>1199224</v>
      </c>
      <c r="G7" s="63">
        <v>881397.23</v>
      </c>
      <c r="H7" s="20">
        <f>SUM(F7-G7)</f>
        <v>317826.77</v>
      </c>
      <c r="I7" s="19">
        <v>1199224</v>
      </c>
      <c r="J7" s="21" t="s">
        <v>15</v>
      </c>
      <c r="L7" s="22"/>
    </row>
    <row r="8" spans="1:15" ht="30" x14ac:dyDescent="0.25">
      <c r="B8" s="52" t="s">
        <v>16</v>
      </c>
      <c r="C8" s="53" t="s">
        <v>39</v>
      </c>
      <c r="D8" s="69">
        <v>1235500</v>
      </c>
      <c r="E8" s="70">
        <v>113018.9</v>
      </c>
      <c r="F8" s="69">
        <v>1193857</v>
      </c>
      <c r="G8" s="70">
        <v>71375.899999999994</v>
      </c>
      <c r="H8" s="56">
        <f t="shared" ref="H8:H16" si="0">SUM(F8-G8)</f>
        <v>1122481.1000000001</v>
      </c>
      <c r="I8" s="69">
        <v>1193857</v>
      </c>
      <c r="J8" s="25" t="s">
        <v>38</v>
      </c>
      <c r="L8" s="22"/>
    </row>
    <row r="9" spans="1:15" x14ac:dyDescent="0.25">
      <c r="B9" s="61" t="s">
        <v>17</v>
      </c>
      <c r="C9" s="62" t="s">
        <v>18</v>
      </c>
      <c r="D9" s="19">
        <v>7539000</v>
      </c>
      <c r="E9" s="63">
        <v>1977346.36</v>
      </c>
      <c r="F9" s="19">
        <v>5561708</v>
      </c>
      <c r="G9" s="63">
        <v>54.28</v>
      </c>
      <c r="H9" s="20">
        <f t="shared" si="0"/>
        <v>5561653.7199999997</v>
      </c>
      <c r="I9" s="19">
        <v>54000</v>
      </c>
      <c r="J9" s="25" t="s">
        <v>42</v>
      </c>
      <c r="L9" s="22"/>
    </row>
    <row r="10" spans="1:15" x14ac:dyDescent="0.25">
      <c r="B10" s="52" t="s">
        <v>20</v>
      </c>
      <c r="C10" s="53" t="s">
        <v>21</v>
      </c>
      <c r="D10" s="54">
        <v>1993330</v>
      </c>
      <c r="E10" s="55">
        <v>0</v>
      </c>
      <c r="F10" s="54">
        <v>1993330</v>
      </c>
      <c r="G10" s="55">
        <v>0</v>
      </c>
      <c r="H10" s="56">
        <f t="shared" si="0"/>
        <v>1993330</v>
      </c>
      <c r="I10" s="54">
        <v>500000</v>
      </c>
      <c r="J10" s="23" t="s">
        <v>22</v>
      </c>
      <c r="L10" s="22"/>
    </row>
    <row r="11" spans="1:15" x14ac:dyDescent="0.25">
      <c r="B11" s="64" t="s">
        <v>23</v>
      </c>
      <c r="C11" s="65" t="s">
        <v>24</v>
      </c>
      <c r="D11" s="46">
        <v>5192000</v>
      </c>
      <c r="E11" s="66">
        <v>0</v>
      </c>
      <c r="F11" s="46">
        <v>5192000</v>
      </c>
      <c r="G11" s="66">
        <v>0</v>
      </c>
      <c r="H11" s="24">
        <f t="shared" si="0"/>
        <v>5192000</v>
      </c>
      <c r="I11" s="58">
        <v>40000</v>
      </c>
      <c r="J11" s="59" t="s">
        <v>19</v>
      </c>
      <c r="L11" s="22"/>
    </row>
    <row r="12" spans="1:15" ht="30" x14ac:dyDescent="0.25">
      <c r="B12" s="71" t="s">
        <v>25</v>
      </c>
      <c r="C12" s="72" t="s">
        <v>40</v>
      </c>
      <c r="D12" s="73">
        <v>822304</v>
      </c>
      <c r="E12" s="74">
        <v>869499.9</v>
      </c>
      <c r="F12" s="73">
        <v>2085654</v>
      </c>
      <c r="G12" s="74">
        <v>2132849.5699999998</v>
      </c>
      <c r="H12" s="56">
        <f t="shared" si="0"/>
        <v>-47195.569999999832</v>
      </c>
      <c r="I12" s="69">
        <v>2085654</v>
      </c>
      <c r="J12" s="60" t="s">
        <v>26</v>
      </c>
      <c r="L12" s="22"/>
      <c r="O12" s="47"/>
    </row>
    <row r="13" spans="1:15" x14ac:dyDescent="0.25">
      <c r="B13" s="61" t="s">
        <v>27</v>
      </c>
      <c r="C13" s="62" t="s">
        <v>28</v>
      </c>
      <c r="D13" s="19">
        <v>510000</v>
      </c>
      <c r="E13" s="63">
        <v>5099</v>
      </c>
      <c r="F13" s="19">
        <v>510000</v>
      </c>
      <c r="G13" s="63">
        <v>5099</v>
      </c>
      <c r="H13" s="20">
        <f t="shared" si="0"/>
        <v>504901</v>
      </c>
      <c r="I13" s="19">
        <v>510000</v>
      </c>
      <c r="J13" s="43" t="s">
        <v>29</v>
      </c>
      <c r="L13" s="22"/>
    </row>
    <row r="14" spans="1:15" x14ac:dyDescent="0.25">
      <c r="B14" s="57" t="s">
        <v>30</v>
      </c>
      <c r="C14" s="48" t="s">
        <v>41</v>
      </c>
      <c r="D14" s="49">
        <v>187935</v>
      </c>
      <c r="E14" s="50">
        <v>46554</v>
      </c>
      <c r="F14" s="49">
        <v>187935</v>
      </c>
      <c r="G14" s="50">
        <v>46554</v>
      </c>
      <c r="H14" s="51">
        <f t="shared" si="0"/>
        <v>141381</v>
      </c>
      <c r="I14" s="49">
        <v>187935</v>
      </c>
      <c r="J14" s="44" t="s">
        <v>31</v>
      </c>
      <c r="L14" s="22"/>
    </row>
    <row r="15" spans="1:15" x14ac:dyDescent="0.25">
      <c r="B15" s="67" t="s">
        <v>32</v>
      </c>
      <c r="C15" s="68" t="s">
        <v>33</v>
      </c>
      <c r="D15" s="19">
        <v>457200</v>
      </c>
      <c r="E15" s="63">
        <v>0</v>
      </c>
      <c r="F15" s="19">
        <v>457200</v>
      </c>
      <c r="G15" s="63">
        <v>0</v>
      </c>
      <c r="H15" s="20">
        <f t="shared" si="0"/>
        <v>457200</v>
      </c>
      <c r="I15" s="19">
        <v>0</v>
      </c>
      <c r="J15" s="26" t="s">
        <v>34</v>
      </c>
      <c r="L15" s="22"/>
    </row>
    <row r="16" spans="1:15" ht="30" x14ac:dyDescent="0.25">
      <c r="B16" s="75" t="s">
        <v>35</v>
      </c>
      <c r="C16" s="53" t="s">
        <v>36</v>
      </c>
      <c r="D16" s="69">
        <v>5968000</v>
      </c>
      <c r="E16" s="70">
        <v>0</v>
      </c>
      <c r="F16" s="69">
        <v>5968000</v>
      </c>
      <c r="G16" s="70">
        <v>0</v>
      </c>
      <c r="H16" s="56">
        <f t="shared" si="0"/>
        <v>5968000</v>
      </c>
      <c r="I16" s="69">
        <v>50000</v>
      </c>
      <c r="J16" s="45" t="s">
        <v>37</v>
      </c>
    </row>
    <row r="17" spans="2:10" x14ac:dyDescent="0.25">
      <c r="B17" s="27"/>
      <c r="C17" s="42"/>
      <c r="D17" s="28"/>
      <c r="E17" s="29"/>
      <c r="F17" s="28"/>
      <c r="G17" s="29"/>
      <c r="H17" s="30"/>
      <c r="I17" s="19"/>
      <c r="J17" s="31"/>
    </row>
    <row r="18" spans="2:10" x14ac:dyDescent="0.25">
      <c r="B18" s="32"/>
      <c r="C18" s="5"/>
      <c r="D18" s="33"/>
      <c r="E18" s="34"/>
      <c r="F18" s="33"/>
      <c r="G18" s="34"/>
      <c r="H18" s="33"/>
      <c r="I18" s="35"/>
      <c r="J18" s="36"/>
    </row>
    <row r="19" spans="2:10" x14ac:dyDescent="0.25">
      <c r="B19" s="37"/>
      <c r="C19" s="9"/>
      <c r="D19" s="38">
        <f t="shared" ref="D19:I19" si="1">SUM(D7:D18)</f>
        <v>25205269</v>
      </c>
      <c r="E19" s="39">
        <f t="shared" si="1"/>
        <v>3993691.7600000002</v>
      </c>
      <c r="F19" s="38">
        <f t="shared" si="1"/>
        <v>24348908</v>
      </c>
      <c r="G19" s="39">
        <f t="shared" si="1"/>
        <v>3137329.98</v>
      </c>
      <c r="H19" s="38">
        <f t="shared" si="1"/>
        <v>21211578.02</v>
      </c>
      <c r="I19" s="39">
        <f t="shared" si="1"/>
        <v>5820670</v>
      </c>
      <c r="J19" s="40"/>
    </row>
    <row r="20" spans="2:10" x14ac:dyDescent="0.25">
      <c r="B20" s="41"/>
      <c r="C20" s="3"/>
      <c r="D20" s="3"/>
      <c r="E20" s="3"/>
      <c r="F20" s="3"/>
      <c r="G20" s="3"/>
      <c r="H20" s="3"/>
    </row>
  </sheetData>
  <pageMargins left="0.31496062992125984" right="0.31496062992125984" top="0.74803149606299213" bottom="0.74803149606299213" header="0.31496062992125984" footer="0.31496062992125984"/>
  <pageSetup paperSize="9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2018-09-20T06:15:00+00:00</MeetingStartDate>
    <EnclosureFileNumber xmlns="d08b57ff-b9b7-4581-975d-98f87b579a51">140617/18</EnclosureFileNumber>
    <AgendaId xmlns="d08b57ff-b9b7-4581-975d-98f87b579a51">8807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3018746</FusionId>
    <AgendaAccessLevelName xmlns="d08b57ff-b9b7-4581-975d-98f87b579a51">Åben</AgendaAccessLevelName>
    <UNC xmlns="d08b57ff-b9b7-4581-975d-98f87b579a51">2753022</UNC>
    <MeetingTitle xmlns="d08b57ff-b9b7-4581-975d-98f87b579a51">20-09-2018</MeetingTitle>
    <MeetingDateAndTime xmlns="d08b57ff-b9b7-4581-975d-98f87b579a51">20-09-2018 fra 08:15 - 12:15</MeetingDateAndTime>
    <MeetingEndDate xmlns="d08b57ff-b9b7-4581-975d-98f87b579a51">2018-09-20T10:15:00+00:00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FCCD3F78-87F6-474F-9461-51F8E33A7A57}"/>
</file>

<file path=customXml/itemProps2.xml><?xml version="1.0" encoding="utf-8"?>
<ds:datastoreItem xmlns:ds="http://schemas.openxmlformats.org/officeDocument/2006/customXml" ds:itemID="{B07CC45C-012B-408F-A8ED-44639952785B}"/>
</file>

<file path=customXml/itemProps3.xml><?xml version="1.0" encoding="utf-8"?>
<ds:datastoreItem xmlns:ds="http://schemas.openxmlformats.org/officeDocument/2006/customXml" ds:itemID="{1DF05199-D285-4ACD-9FED-CD8424962B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USS-20-09-2018 - Bilag 110.02 Anlæg 31082018 - til udvalget</dc:title>
  <dc:creator>Christina í Rættará</dc:creator>
  <cp:lastModifiedBy>Lena Mørch Andersen</cp:lastModifiedBy>
  <cp:lastPrinted>2018-09-19T05:41:45Z</cp:lastPrinted>
  <dcterms:created xsi:type="dcterms:W3CDTF">2018-09-04T11:50:59Z</dcterms:created>
  <dcterms:modified xsi:type="dcterms:W3CDTF">2018-09-19T05:41:52Z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